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 0 Work\2020-2021 BTech MTech class\2020-21 MTech\2020-21 CEC 6030 Structural Dynamics\2024-25\"/>
    </mc:Choice>
  </mc:AlternateContent>
  <xr:revisionPtr revIDLastSave="0" documentId="13_ncr:1_{9FDF56B5-C3E4-42FD-809D-8BB6F65B74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Sheet1!$D$3:$I$18</definedName>
    <definedName name="_xlnm.Print_Area" localSheetId="0">Sheet1!$A$1:$I$18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<sst xmlns="http://schemas.openxmlformats.org/spreadsheetml/2006/main" count="89" uniqueCount="60">
  <si>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</si>
  <si>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</si>
  <si>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</si>
  <si>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</si>
  <si>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</si>
  <si>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</si>
  <si>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</si>
  <si>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</si>
  <si>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</si>
  <si>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</si>
  <si>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</si>
  <si>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</si>
  <si>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CEE6290 ( Disaster Mitigation and Management )</t>
  </si>
  <si>
    <t>24SCMEA103</t>
  </si>
  <si>
    <t>GJ4707</t>
  </si>
  <si>
    <t>24SCMEA105</t>
  </si>
  <si>
    <t>GJ3427</t>
  </si>
  <si>
    <t>24SCMEA106</t>
  </si>
  <si>
    <t>GI0254</t>
  </si>
  <si>
    <t>24SCMEA107</t>
  </si>
  <si>
    <t>GJ4520</t>
  </si>
  <si>
    <t>24SCMEA108</t>
  </si>
  <si>
    <t>GK1517</t>
  </si>
  <si>
    <t>24SCMEA109</t>
  </si>
  <si>
    <t>GJ8861</t>
  </si>
  <si>
    <t>24SCMEA110</t>
  </si>
  <si>
    <t>GJ3521</t>
  </si>
  <si>
    <t>24SCMEA111</t>
  </si>
  <si>
    <t>GK0906</t>
  </si>
  <si>
    <t>24SCMEA112</t>
  </si>
  <si>
    <t>GI7342</t>
  </si>
  <si>
    <t>24SCMEA113</t>
  </si>
  <si>
    <t>GK8339</t>
  </si>
  <si>
    <t>24SCMEA117</t>
  </si>
  <si>
    <t>GQ4261</t>
  </si>
  <si>
    <t>24SCMEA118</t>
  </si>
  <si>
    <t>GL9805</t>
  </si>
  <si>
    <t>24SCMEA119</t>
  </si>
  <si>
    <t>GK1507</t>
  </si>
  <si>
    <t>24SCMEA120</t>
  </si>
  <si>
    <t>GL9772</t>
  </si>
  <si>
    <t>24SCMEA121</t>
  </si>
  <si>
    <t>GQ4554</t>
  </si>
  <si>
    <t>AZHAR KHAN</t>
  </si>
  <si>
    <t>MD ALI GAUHAR</t>
  </si>
  <si>
    <t>YAWAR SHERWANI</t>
  </si>
  <si>
    <t>MOHAMMAD ANEES KHAN</t>
  </si>
  <si>
    <t>MOHD FAIZAN</t>
  </si>
  <si>
    <t>MOHD FAIZ KHAN</t>
  </si>
  <si>
    <t>MOHD SHALAR</t>
  </si>
  <si>
    <t>MD ASIF RAZA</t>
  </si>
  <si>
    <t>MD JAWED ANWAR</t>
  </si>
  <si>
    <t>MOHD WAZAIR KHAN</t>
  </si>
  <si>
    <t>GOVIND UPADHAYAY</t>
  </si>
  <si>
    <t>MD MODASSIR ANWAR</t>
  </si>
  <si>
    <t>MD NAZEEM AKHTAR</t>
  </si>
  <si>
    <t>MOHD AMEEN ANSARI</t>
  </si>
  <si>
    <t>AARISH ASRAF</t>
  </si>
  <si>
    <t>blank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</si>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</sst>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8"/>
  <sheetViews>
    <sheetView showGridLines="0" tabSelected="1" view="pageBreakPreview" zoomScaleSheetLayoutView="100" workbookViewId="0">
      <selection activeCell="G7" sqref="G7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35.54296875" style="1" customWidth="1"/>
    <col min="4" max="4" width="6.1796875" style="1" hidden="1" customWidth="1"/>
    <col min="5" max="5" width="4" style="1" hidden="1" customWidth="1"/>
    <col min="6" max="6" width="7" style="3" customWidth="1"/>
    <col min="7" max="7" width="5.72656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45776.502245370371</v>
      </c>
      <c r="J1" s="2" t="s">
        <v>11</v>
      </c>
    </row>
    <row r="2" spans="1:10" s="2" customFormat="1" ht="15" customHeight="1" x14ac:dyDescent="0.3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59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43</v>
      </c>
      <c r="D4" s="11" t="s">
        <v>58</v>
      </c>
      <c r="E4" s="12" t="s">
        <v>58</v>
      </c>
      <c r="F4" s="13">
        <v>49</v>
      </c>
      <c r="G4" s="13">
        <v>36</v>
      </c>
      <c r="H4" s="5">
        <f t="shared" ref="H4:H18" si="0">IF(F4&lt;&gt;0,ROUND(G4*100/F4,1),"")</f>
        <v>73.5</v>
      </c>
      <c r="I4" s="5" t="str">
        <f>IF(H4&gt;=75,"","SHORT")</f>
        <v>SHORT</v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44</v>
      </c>
      <c r="D5" s="11" t="s">
        <v>58</v>
      </c>
      <c r="E5" s="12" t="s">
        <v>58</v>
      </c>
      <c r="F5" s="13">
        <v>49</v>
      </c>
      <c r="G5" s="13">
        <v>0</v>
      </c>
      <c r="H5" s="5">
        <f t="shared" si="0"/>
        <v>0</v>
      </c>
      <c r="I5" s="5" t="str">
        <f t="shared" ref="I5:I18" si="1">IF(H5&gt;=75,"","SHORT")</f>
        <v>SHORT</v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45</v>
      </c>
      <c r="D6" s="11" t="s">
        <v>58</v>
      </c>
      <c r="E6" s="12" t="s">
        <v>58</v>
      </c>
      <c r="F6" s="13">
        <v>49</v>
      </c>
      <c r="G6" s="13">
        <v>33</v>
      </c>
      <c r="H6" s="5">
        <f t="shared" si="0"/>
        <v>67.3</v>
      </c>
      <c r="I6" s="5" t="str">
        <f t="shared" si="1"/>
        <v>SHORT</v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46</v>
      </c>
      <c r="D7" s="11" t="s">
        <v>58</v>
      </c>
      <c r="E7" s="12" t="s">
        <v>58</v>
      </c>
      <c r="F7" s="13">
        <v>20</v>
      </c>
      <c r="G7" s="13">
        <v>11</v>
      </c>
      <c r="H7" s="5">
        <f t="shared" si="0"/>
        <v>55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47</v>
      </c>
      <c r="D8" s="11" t="s">
        <v>58</v>
      </c>
      <c r="E8" s="12" t="s">
        <v>58</v>
      </c>
      <c r="F8" s="13">
        <v>49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48</v>
      </c>
      <c r="D9" s="11" t="s">
        <v>58</v>
      </c>
      <c r="E9" s="12" t="s">
        <v>58</v>
      </c>
      <c r="F9" s="13">
        <v>49</v>
      </c>
      <c r="G9" s="13">
        <v>25</v>
      </c>
      <c r="H9" s="5">
        <f t="shared" si="0"/>
        <v>51</v>
      </c>
      <c r="I9" s="5" t="str">
        <f t="shared" si="1"/>
        <v>SHORT</v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49</v>
      </c>
      <c r="D10" s="11" t="s">
        <v>58</v>
      </c>
      <c r="E10" s="12" t="s">
        <v>58</v>
      </c>
      <c r="F10" s="13">
        <v>49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50</v>
      </c>
      <c r="D11" s="11" t="s">
        <v>58</v>
      </c>
      <c r="E11" s="12" t="s">
        <v>58</v>
      </c>
      <c r="F11" s="13">
        <v>49</v>
      </c>
      <c r="G11" s="13">
        <v>26</v>
      </c>
      <c r="H11" s="5">
        <f t="shared" si="0"/>
        <v>53.1</v>
      </c>
      <c r="I11" s="5" t="str">
        <f t="shared" si="1"/>
        <v>SHORT</v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51</v>
      </c>
      <c r="D12" s="11" t="s">
        <v>58</v>
      </c>
      <c r="E12" s="12" t="s">
        <v>58</v>
      </c>
      <c r="F12" s="13">
        <v>49</v>
      </c>
      <c r="G12" s="13">
        <v>30</v>
      </c>
      <c r="H12" s="5">
        <f t="shared" si="0"/>
        <v>61.2</v>
      </c>
      <c r="I12" s="5" t="str">
        <f t="shared" si="1"/>
        <v>SHORT</v>
      </c>
    </row>
    <row r="13" spans="1:10" s="4" customFormat="1" ht="28" customHeight="1" x14ac:dyDescent="0.35">
      <c r="A13" s="18" t="s">
        <v>31</v>
      </c>
      <c r="B13" s="18" t="s">
        <v>32</v>
      </c>
      <c r="C13" s="7" t="s">
        <v>52</v>
      </c>
      <c r="D13" s="11" t="s">
        <v>58</v>
      </c>
      <c r="E13" s="12" t="s">
        <v>58</v>
      </c>
      <c r="F13" s="13">
        <v>49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8" customHeight="1" x14ac:dyDescent="0.35">
      <c r="A14" s="18" t="s">
        <v>33</v>
      </c>
      <c r="B14" s="18" t="s">
        <v>34</v>
      </c>
      <c r="C14" s="7" t="s">
        <v>53</v>
      </c>
      <c r="D14" s="11" t="s">
        <v>58</v>
      </c>
      <c r="E14" s="12" t="s">
        <v>58</v>
      </c>
      <c r="F14" s="13">
        <v>49</v>
      </c>
      <c r="G14" s="13">
        <v>31</v>
      </c>
      <c r="H14" s="5">
        <f t="shared" si="0"/>
        <v>63.3</v>
      </c>
      <c r="I14" s="5" t="str">
        <f t="shared" si="1"/>
        <v>SHORT</v>
      </c>
    </row>
    <row r="15" spans="1:10" s="4" customFormat="1" ht="28" customHeight="1" x14ac:dyDescent="0.35">
      <c r="A15" s="18" t="s">
        <v>35</v>
      </c>
      <c r="B15" s="18" t="s">
        <v>36</v>
      </c>
      <c r="C15" s="7" t="s">
        <v>54</v>
      </c>
      <c r="D15" s="11" t="s">
        <v>58</v>
      </c>
      <c r="E15" s="12" t="s">
        <v>58</v>
      </c>
      <c r="F15" s="13">
        <v>49</v>
      </c>
      <c r="G15" s="13">
        <v>0</v>
      </c>
      <c r="H15" s="5">
        <f t="shared" si="0"/>
        <v>0</v>
      </c>
      <c r="I15" s="5" t="str">
        <f t="shared" si="1"/>
        <v>SHORT</v>
      </c>
    </row>
    <row r="16" spans="1:10" s="4" customFormat="1" ht="28" customHeight="1" x14ac:dyDescent="0.35">
      <c r="A16" s="18" t="s">
        <v>37</v>
      </c>
      <c r="B16" s="18" t="s">
        <v>38</v>
      </c>
      <c r="C16" s="7" t="s">
        <v>55</v>
      </c>
      <c r="D16" s="11" t="s">
        <v>58</v>
      </c>
      <c r="E16" s="12" t="s">
        <v>58</v>
      </c>
      <c r="F16" s="13">
        <v>49</v>
      </c>
      <c r="G16" s="13">
        <v>32</v>
      </c>
      <c r="H16" s="5">
        <f t="shared" si="0"/>
        <v>65.3</v>
      </c>
      <c r="I16" s="5" t="str">
        <f t="shared" si="1"/>
        <v>SHORT</v>
      </c>
    </row>
    <row r="17" spans="1:9" s="4" customFormat="1" ht="28" customHeight="1" x14ac:dyDescent="0.35">
      <c r="A17" s="18" t="s">
        <v>39</v>
      </c>
      <c r="B17" s="18" t="s">
        <v>40</v>
      </c>
      <c r="C17" s="7" t="s">
        <v>56</v>
      </c>
      <c r="D17" s="11" t="s">
        <v>58</v>
      </c>
      <c r="E17" s="12" t="s">
        <v>58</v>
      </c>
      <c r="F17" s="13">
        <v>49</v>
      </c>
      <c r="G17" s="13">
        <v>25</v>
      </c>
      <c r="H17" s="5">
        <f t="shared" si="0"/>
        <v>51</v>
      </c>
      <c r="I17" s="5" t="str">
        <f t="shared" si="1"/>
        <v>SHORT</v>
      </c>
    </row>
    <row r="18" spans="1:9" s="4" customFormat="1" ht="28" customHeight="1" x14ac:dyDescent="0.35">
      <c r="A18" s="18" t="s">
        <v>41</v>
      </c>
      <c r="B18" s="18" t="s">
        <v>42</v>
      </c>
      <c r="C18" s="7" t="s">
        <v>57</v>
      </c>
      <c r="D18" s="11" t="s">
        <v>58</v>
      </c>
      <c r="E18" s="12" t="s">
        <v>58</v>
      </c>
      <c r="F18" s="13">
        <v>49</v>
      </c>
      <c r="G18" s="13">
        <v>25</v>
      </c>
      <c r="H18" s="5">
        <f t="shared" si="0"/>
        <v>51</v>
      </c>
      <c r="I18" s="5" t="str">
        <f t="shared" si="1"/>
        <v>SHORT</v>
      </c>
    </row>
  </sheetData>
  <sheetProtection algorithmName="SHA-512" hashValue="AbfyEm+5oh/sOquEM81tAMpBJNgKe6P7XErrEQahQC/5uVGFVISljQz7wAVrPwoLTVCrP5NYDU5D84tHjM2VjQ==" saltValue="YipX5aDbrHkkc9tNLYqOwg==" spinCount="100000" sheet="1" objects="1" scenarios="1" autoFilter="0"/>
  <autoFilter ref="D3:I18" xr:uid="{00000000-0009-0000-0000-000000000000}"/>
  <mergeCells count="4">
    <mergeCell ref="A2:C2"/>
    <mergeCell ref="A1:C1"/>
    <mergeCell ref="D1:H1"/>
    <mergeCell ref="D2:H2"/>
  </mergeCells>
  <conditionalFormatting sqref="H4:H18">
    <cfRule type="cellIs" dxfId="1" priority="2" operator="between">
      <formula>0</formula>
      <formula>59.9999</formula>
    </cfRule>
  </conditionalFormatting>
  <conditionalFormatting sqref="I4:I1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S. M. Ibrahim</cp:lastModifiedBy>
  <cp:lastPrinted>2019-02-23T07:36:13Z</cp:lastPrinted>
  <dcterms:created xsi:type="dcterms:W3CDTF">2013-07-01T18:41:12Z</dcterms:created>
  <dcterms:modified xsi:type="dcterms:W3CDTF">2025-05-03T08:28:44Z</dcterms:modified>
</cp:coreProperties>
</file>