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teaching-autumn(odd)-sem-2023-24-start17July2023\COC3100-OS\"/>
    </mc:Choice>
  </mc:AlternateContent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<sst xmlns="http://schemas.openxmlformats.org/spreadsheetml/2006/main" count="269" uniqueCount="206">
  <si>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</si>
  <si>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</si>
  <si>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</si>
  <si>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</si>
  <si>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</si>
  <si>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</si>
  <si>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</si>
  <si>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</si>
  <si>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</si>
  <si>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</si>
  <si>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</si>
  <si>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</si>
  <si>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COC3100 ( Operating Systems )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</si>
  <si>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</si>
  <si>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</si>
  <si>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</si>
  <si>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</si>
  <si>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</si>
  <si>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</si>
  <si>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</si>
  <si>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</si>
  <si>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</si>
  <si>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</si>
  <si>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</si>
  <si>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</si>
  <si>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</si>
  <si>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</si>
  <si>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</si>
  <si>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</si>
  <si>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</si>
  <si>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</si>
  <si>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</si>
  <si>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</si>
  <si>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</si>
  <si>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</si>
  <si>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</si>
  <si>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</si>
  <si>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</si>
  <si>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</si>
  <si>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</si>
  <si>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</si>
  <si>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</si>
  <si>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</si>
  <si>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</si>
  <si>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</si>
  <si>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</si>
  <si>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</si>
  <si>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</si>
  <si>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</si>
  <si>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</si>
  <si>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</si>
  <si>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</si>
  <si>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</si>
  <si>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</si>
  <si>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</si>
  <si>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</si>
  <si>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</si>
  <si>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</si>
  <si>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</si>
  <si>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</si>
  <si>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</si>
  <si>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</si>
  <si>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</si>
  <si>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</si>
  <si>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</si>
  <si>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</si>
  <si>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</si>
  <si>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</si>
  <si>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</si>
  <si>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</si>
  <si>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</si>
  <si>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</si>
  <si>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</si>
  <si>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</si>
  <si>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</si>
  <si>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</si>
  <si>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</si>
  <si>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</si>
  <si>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</si>
  <si>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</si>
  <si>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</si>
  <si>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</si>
  <si>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</si>
  <si>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</si>
  <si>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</si>
  <si>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</si>
  <si>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</si>
  <si>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</si>
  <si>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</si>
  <si>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</si>
  <si>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</si>
  <si>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</si>
  <si>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</si>
  <si>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</si>
  <si>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</si>
  <si>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</si>
  <si>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</si>
  <si>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</si>
  <si>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</si>
  <si>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</si>
  <si>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</si>
  <si>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</si>
  <si>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</si>
  <si>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</si>
  <si>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</si>
  <si>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</si>
  <si>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</si>
  <si>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</si>
  <si>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</si>
  <si>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</si>
  <si>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</si>
  <si>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</si>
  <si>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</si>
  <si>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</si>
  <si>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</si>
  <si>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</si>
  <si>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</si>
  <si>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</si>
  <si>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</si>
  <si>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</si>
  <si>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</si>
  <si>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</si>
  <si>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</si>
  <si>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</si>
  <si>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</si>
  <si>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</si>
  <si>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</si>
  <si>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</si>
  <si>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</si>
  <si>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</si>
  <si>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</si>
  <si>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</si>
  <si>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</si>
  <si>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</si>
  <si>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</si>
  <si>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</si>
  <si>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</si>
  <si>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</si>
  <si>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</si>
  <si>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</si>
  <si>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</si>
  <si>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</si>
  <si>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</si>
  <si>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</si>
  <si>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</si>
  <si>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</si>
  <si>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</si>
  <si>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</si>
  <si>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</si>
  <si>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</si>
  <si>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</si>
  <si>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</si>
  <si>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</si>
  <si>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</si>
  <si>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</si>
  <si>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</si>
  <si>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</si>
  <si>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</si>
  <si>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</si>
  <si>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</si>
  <si>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</si>
  <si>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</si>
  <si>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</si>
  <si>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</si>
  <si>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</si>
  <si>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</si>
  <si>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</si>
  <si>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</si>
  <si>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</si>
  <si>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</si>
  <si>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</si>
  <si>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</si>
  <si>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</si>
  <si>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</si>
  <si>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</si>
  <si>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</si>
  <si>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</si>
  <si>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</si>
  <si>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</si>
  <si>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</si>
  <si>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</si>
  <si>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</si>
  <si>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</si>
  <si>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</si>
  <si>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</si>
  <si>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</si>
  <si>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</si>
  <si>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</si>
  <si>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</si>
  <si>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</si>
  <si>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</si>
  <si>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</si>
  <si>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</si>
  <si>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</si>
  <si>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</si>
  <si>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</si>
  <si>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</si>
  <si>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</si>
  <si>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</si>
  <si>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</si>
  <si>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</si>
  <si>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</si>
  <si>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</si>
  <si>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</si>
  <si>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</si>
  <si>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A3CO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</si>
</sst>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7"/>
  <sheetViews>
    <sheetView showGridLines="0" tabSelected="1" view="pageBreakPreview" topLeftCell="A49" zoomScaleSheetLayoutView="100" workbookViewId="0">
      <selection activeCell="G55" sqref="G5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20" t="s">
        <v>10</v>
      </c>
      <c r="B1" s="20"/>
      <c r="C1" s="20"/>
      <c r="D1" s="21" t="s">
        <v>5</v>
      </c>
      <c r="E1" s="21"/>
      <c r="F1" s="21"/>
      <c r="G1" s="21"/>
      <c r="H1" s="21"/>
      <c r="I1" s="6">
        <v>45254.527326388888</v>
      </c>
      <c r="J1" s="2" t="s">
        <v>11</v>
      </c>
    </row>
    <row r="2" spans="1:10" s="2" customFormat="1" ht="15" customHeight="1" x14ac:dyDescent="0.25">
      <c r="A2" s="19" t="s">
        <v>12</v>
      </c>
      <c r="B2" s="19"/>
      <c r="C2" s="19"/>
      <c r="D2" s="22" t="s">
        <v>4</v>
      </c>
      <c r="E2" s="22"/>
      <c r="F2" s="22"/>
      <c r="G2" s="22"/>
      <c r="H2" s="22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52</v>
      </c>
      <c r="G4" s="13">
        <v>22</v>
      </c>
      <c r="H4" s="5">
        <f t="shared" ref="H4:H67" si="0">IF(F4&lt;&gt;0,ROUND(G4*100/F4,1),"")</f>
        <v>42.3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52</v>
      </c>
      <c r="G5" s="13">
        <v>16</v>
      </c>
      <c r="H5" s="5">
        <f t="shared" si="0"/>
        <v>30.8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52</v>
      </c>
      <c r="G6" s="13">
        <v>32</v>
      </c>
      <c r="H6" s="5">
        <f t="shared" si="0"/>
        <v>61.5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52</v>
      </c>
      <c r="G7" s="13">
        <v>36</v>
      </c>
      <c r="H7" s="5">
        <f t="shared" si="0"/>
        <v>69.2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52</v>
      </c>
      <c r="G8" s="13">
        <v>35</v>
      </c>
      <c r="H8" s="5">
        <f t="shared" si="0"/>
        <v>67.3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52</v>
      </c>
      <c r="G9" s="13">
        <v>28</v>
      </c>
      <c r="H9" s="5">
        <f t="shared" si="0"/>
        <v>53.8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52</v>
      </c>
      <c r="G10" s="13">
        <v>30</v>
      </c>
      <c r="H10" s="5">
        <f t="shared" si="0"/>
        <v>57.7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52</v>
      </c>
      <c r="G11" s="13">
        <v>34</v>
      </c>
      <c r="H11" s="5">
        <f t="shared" si="0"/>
        <v>65.400000000000006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52</v>
      </c>
      <c r="G12" s="13">
        <v>24</v>
      </c>
      <c r="H12" s="5">
        <f t="shared" si="0"/>
        <v>46.2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52</v>
      </c>
      <c r="G13" s="13">
        <v>23</v>
      </c>
      <c r="H13" s="5">
        <f t="shared" si="0"/>
        <v>44.2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52</v>
      </c>
      <c r="G14" s="13">
        <v>15</v>
      </c>
      <c r="H14" s="5">
        <f t="shared" si="0"/>
        <v>28.8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52</v>
      </c>
      <c r="G15" s="13">
        <v>25</v>
      </c>
      <c r="H15" s="5">
        <f t="shared" si="0"/>
        <v>48.1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52</v>
      </c>
      <c r="G16" s="13">
        <v>20</v>
      </c>
      <c r="H16" s="5">
        <f t="shared" si="0"/>
        <v>38.5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52</v>
      </c>
      <c r="G17" s="13">
        <v>40</v>
      </c>
      <c r="H17" s="5">
        <f t="shared" si="0"/>
        <v>76.900000000000006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52</v>
      </c>
      <c r="G18" s="13">
        <v>20</v>
      </c>
      <c r="H18" s="5">
        <f t="shared" si="0"/>
        <v>38.5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52</v>
      </c>
      <c r="G19" s="13">
        <v>44</v>
      </c>
      <c r="H19" s="5">
        <f t="shared" si="0"/>
        <v>84.6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52</v>
      </c>
      <c r="G20" s="13">
        <v>29</v>
      </c>
      <c r="H20" s="5">
        <f t="shared" si="0"/>
        <v>55.8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52</v>
      </c>
      <c r="G21" s="13">
        <v>29</v>
      </c>
      <c r="H21" s="5">
        <f t="shared" si="0"/>
        <v>55.8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52</v>
      </c>
      <c r="G22" s="13">
        <v>34</v>
      </c>
      <c r="H22" s="5">
        <f t="shared" si="0"/>
        <v>65.400000000000006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52</v>
      </c>
      <c r="G23" s="13">
        <v>34</v>
      </c>
      <c r="H23" s="5">
        <f t="shared" si="0"/>
        <v>65.400000000000006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52</v>
      </c>
      <c r="G24" s="13">
        <v>23</v>
      </c>
      <c r="H24" s="5">
        <f t="shared" si="0"/>
        <v>44.2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162</v>
      </c>
      <c r="D25" s="11" t="s">
        <v>205</v>
      </c>
      <c r="E25" s="12">
        <v>23</v>
      </c>
      <c r="F25" s="13">
        <v>52</v>
      </c>
      <c r="G25" s="13">
        <v>15</v>
      </c>
      <c r="H25" s="5">
        <f t="shared" si="0"/>
        <v>28.8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163</v>
      </c>
      <c r="D26" s="11" t="s">
        <v>205</v>
      </c>
      <c r="E26" s="12">
        <v>24</v>
      </c>
      <c r="F26" s="13">
        <v>52</v>
      </c>
      <c r="G26" s="13">
        <v>11</v>
      </c>
      <c r="H26" s="5">
        <f t="shared" si="0"/>
        <v>21.2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164</v>
      </c>
      <c r="D27" s="11" t="s">
        <v>205</v>
      </c>
      <c r="E27" s="12">
        <v>25</v>
      </c>
      <c r="F27" s="13">
        <v>52</v>
      </c>
      <c r="G27" s="13">
        <v>32</v>
      </c>
      <c r="H27" s="5">
        <f t="shared" si="0"/>
        <v>61.5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165</v>
      </c>
      <c r="D28" s="11" t="s">
        <v>205</v>
      </c>
      <c r="E28" s="12">
        <v>26</v>
      </c>
      <c r="F28" s="13">
        <v>52</v>
      </c>
      <c r="G28" s="13">
        <v>17</v>
      </c>
      <c r="H28" s="5">
        <f t="shared" si="0"/>
        <v>32.700000000000003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166</v>
      </c>
      <c r="D29" s="11" t="s">
        <v>205</v>
      </c>
      <c r="E29" s="12">
        <v>27</v>
      </c>
      <c r="F29" s="13">
        <v>52</v>
      </c>
      <c r="G29" s="13">
        <v>24</v>
      </c>
      <c r="H29" s="5">
        <f t="shared" si="0"/>
        <v>46.2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167</v>
      </c>
      <c r="D30" s="11" t="s">
        <v>205</v>
      </c>
      <c r="E30" s="12">
        <v>28</v>
      </c>
      <c r="F30" s="13">
        <v>52</v>
      </c>
      <c r="G30" s="18">
        <v>24</v>
      </c>
      <c r="H30" s="5">
        <f t="shared" ref="H30:H44" si="1">IF(F30&lt;&gt;0,ROUND(G31*100/F30,1),"")</f>
        <v>26.9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168</v>
      </c>
      <c r="D31" s="11" t="s">
        <v>205</v>
      </c>
      <c r="E31" s="12">
        <v>29</v>
      </c>
      <c r="F31" s="13">
        <v>52</v>
      </c>
      <c r="G31" s="13">
        <v>14</v>
      </c>
      <c r="H31" s="5">
        <f t="shared" si="1"/>
        <v>13.5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169</v>
      </c>
      <c r="D32" s="11" t="s">
        <v>205</v>
      </c>
      <c r="E32" s="12">
        <v>30</v>
      </c>
      <c r="F32" s="13">
        <v>52</v>
      </c>
      <c r="G32" s="13">
        <v>7</v>
      </c>
      <c r="H32" s="5">
        <f t="shared" si="1"/>
        <v>46.2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170</v>
      </c>
      <c r="D33" s="11" t="s">
        <v>205</v>
      </c>
      <c r="E33" s="12">
        <v>31</v>
      </c>
      <c r="F33" s="13">
        <v>52</v>
      </c>
      <c r="G33" s="13">
        <v>24</v>
      </c>
      <c r="H33" s="5">
        <f t="shared" si="1"/>
        <v>63.5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171</v>
      </c>
      <c r="D34" s="11" t="s">
        <v>205</v>
      </c>
      <c r="E34" s="12">
        <v>32</v>
      </c>
      <c r="F34" s="13">
        <v>52</v>
      </c>
      <c r="G34" s="13">
        <v>33</v>
      </c>
      <c r="H34" s="5">
        <f t="shared" si="1"/>
        <v>61.5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172</v>
      </c>
      <c r="D35" s="11" t="s">
        <v>205</v>
      </c>
      <c r="E35" s="12">
        <v>33</v>
      </c>
      <c r="F35" s="13">
        <v>52</v>
      </c>
      <c r="G35" s="13">
        <v>32</v>
      </c>
      <c r="H35" s="5">
        <f t="shared" si="1"/>
        <v>59.6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173</v>
      </c>
      <c r="D36" s="11" t="s">
        <v>205</v>
      </c>
      <c r="E36" s="12">
        <v>34</v>
      </c>
      <c r="F36" s="13">
        <v>52</v>
      </c>
      <c r="G36" s="13">
        <v>31</v>
      </c>
      <c r="H36" s="5">
        <f t="shared" si="1"/>
        <v>50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174</v>
      </c>
      <c r="D37" s="11" t="s">
        <v>205</v>
      </c>
      <c r="E37" s="12">
        <v>35</v>
      </c>
      <c r="F37" s="13">
        <v>52</v>
      </c>
      <c r="G37" s="13">
        <v>26</v>
      </c>
      <c r="H37" s="5">
        <f t="shared" si="1"/>
        <v>73.099999999999994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175</v>
      </c>
      <c r="D38" s="11" t="s">
        <v>205</v>
      </c>
      <c r="E38" s="12">
        <v>36</v>
      </c>
      <c r="F38" s="13">
        <v>52</v>
      </c>
      <c r="G38" s="13">
        <v>38</v>
      </c>
      <c r="H38" s="5">
        <f t="shared" si="1"/>
        <v>48.1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176</v>
      </c>
      <c r="D39" s="11" t="s">
        <v>205</v>
      </c>
      <c r="E39" s="12">
        <v>37</v>
      </c>
      <c r="F39" s="13">
        <v>52</v>
      </c>
      <c r="G39" s="13">
        <v>25</v>
      </c>
      <c r="H39" s="5">
        <f t="shared" si="1"/>
        <v>48.1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177</v>
      </c>
      <c r="D40" s="11" t="s">
        <v>205</v>
      </c>
      <c r="E40" s="12">
        <v>38</v>
      </c>
      <c r="F40" s="13">
        <v>52</v>
      </c>
      <c r="G40" s="13">
        <v>25</v>
      </c>
      <c r="H40" s="5">
        <f t="shared" si="1"/>
        <v>51.9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178</v>
      </c>
      <c r="D41" s="11" t="s">
        <v>205</v>
      </c>
      <c r="E41" s="12">
        <v>39</v>
      </c>
      <c r="F41" s="13">
        <v>52</v>
      </c>
      <c r="G41" s="13">
        <v>27</v>
      </c>
      <c r="H41" s="5">
        <f t="shared" si="1"/>
        <v>61.5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179</v>
      </c>
      <c r="D42" s="11" t="s">
        <v>205</v>
      </c>
      <c r="E42" s="12">
        <v>40</v>
      </c>
      <c r="F42" s="13">
        <v>52</v>
      </c>
      <c r="G42" s="13">
        <v>32</v>
      </c>
      <c r="H42" s="5">
        <f t="shared" si="1"/>
        <v>71.2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180</v>
      </c>
      <c r="D43" s="11" t="s">
        <v>205</v>
      </c>
      <c r="E43" s="12">
        <v>41</v>
      </c>
      <c r="F43" s="13">
        <v>52</v>
      </c>
      <c r="G43" s="13">
        <v>37</v>
      </c>
      <c r="H43" s="5">
        <f t="shared" si="1"/>
        <v>46.2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181</v>
      </c>
      <c r="D44" s="11" t="s">
        <v>205</v>
      </c>
      <c r="E44" s="12">
        <v>42</v>
      </c>
      <c r="F44" s="13">
        <v>52</v>
      </c>
      <c r="G44" s="13">
        <v>24</v>
      </c>
      <c r="H44" s="5">
        <f t="shared" si="1"/>
        <v>19.2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182</v>
      </c>
      <c r="D45" s="11" t="s">
        <v>205</v>
      </c>
      <c r="E45" s="12">
        <v>43</v>
      </c>
      <c r="F45" s="13">
        <v>52</v>
      </c>
      <c r="G45" s="13">
        <v>10</v>
      </c>
      <c r="H45" s="5" t="e">
        <f>IF(F45&lt;&gt;0,ROUND(#REF!*100/F45,1),"")</f>
        <v>#REF!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183</v>
      </c>
      <c r="D46" s="11" t="s">
        <v>205</v>
      </c>
      <c r="E46" s="12">
        <v>44</v>
      </c>
      <c r="F46" s="13">
        <v>52</v>
      </c>
      <c r="G46" s="13">
        <v>27</v>
      </c>
      <c r="H46" s="5">
        <f t="shared" si="0"/>
        <v>51.9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184</v>
      </c>
      <c r="D47" s="11" t="s">
        <v>205</v>
      </c>
      <c r="E47" s="12">
        <v>45</v>
      </c>
      <c r="F47" s="13">
        <v>52</v>
      </c>
      <c r="G47" s="13">
        <v>24</v>
      </c>
      <c r="H47" s="5">
        <f t="shared" si="0"/>
        <v>46.2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185</v>
      </c>
      <c r="D48" s="11" t="s">
        <v>205</v>
      </c>
      <c r="E48" s="12">
        <v>46</v>
      </c>
      <c r="F48" s="13">
        <v>52</v>
      </c>
      <c r="G48" s="13">
        <v>30</v>
      </c>
      <c r="H48" s="5">
        <f t="shared" si="0"/>
        <v>57.7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186</v>
      </c>
      <c r="D49" s="11" t="s">
        <v>205</v>
      </c>
      <c r="E49" s="12">
        <v>47</v>
      </c>
      <c r="F49" s="13">
        <v>52</v>
      </c>
      <c r="G49" s="13">
        <v>22</v>
      </c>
      <c r="H49" s="5">
        <f t="shared" si="0"/>
        <v>42.3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187</v>
      </c>
      <c r="D50" s="11" t="s">
        <v>205</v>
      </c>
      <c r="E50" s="12">
        <v>48</v>
      </c>
      <c r="F50" s="13">
        <v>52</v>
      </c>
      <c r="G50" s="13">
        <v>28</v>
      </c>
      <c r="H50" s="5">
        <f t="shared" si="0"/>
        <v>53.8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188</v>
      </c>
      <c r="D51" s="11" t="s">
        <v>205</v>
      </c>
      <c r="E51" s="12">
        <v>49</v>
      </c>
      <c r="F51" s="13">
        <v>52</v>
      </c>
      <c r="G51" s="13">
        <v>25</v>
      </c>
      <c r="H51" s="5">
        <f t="shared" si="0"/>
        <v>48.1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189</v>
      </c>
      <c r="D52" s="11" t="s">
        <v>205</v>
      </c>
      <c r="E52" s="12">
        <v>50</v>
      </c>
      <c r="F52" s="13">
        <v>52</v>
      </c>
      <c r="G52" s="13">
        <v>33</v>
      </c>
      <c r="H52" s="5">
        <f t="shared" si="0"/>
        <v>63.5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190</v>
      </c>
      <c r="D53" s="11" t="s">
        <v>205</v>
      </c>
      <c r="E53" s="12">
        <v>51</v>
      </c>
      <c r="F53" s="13">
        <v>52</v>
      </c>
      <c r="G53" s="13">
        <v>21</v>
      </c>
      <c r="H53" s="5">
        <f t="shared" si="0"/>
        <v>40.4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191</v>
      </c>
      <c r="D54" s="11" t="s">
        <v>205</v>
      </c>
      <c r="E54" s="12">
        <v>52</v>
      </c>
      <c r="F54" s="13">
        <v>52</v>
      </c>
      <c r="G54" s="13">
        <v>31</v>
      </c>
      <c r="H54" s="5">
        <f t="shared" si="0"/>
        <v>59.6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192</v>
      </c>
      <c r="D55" s="11" t="s">
        <v>205</v>
      </c>
      <c r="E55" s="12">
        <v>53</v>
      </c>
      <c r="F55" s="13">
        <v>52</v>
      </c>
      <c r="G55" s="13">
        <v>17</v>
      </c>
      <c r="H55" s="5">
        <f t="shared" si="0"/>
        <v>32.700000000000003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193</v>
      </c>
      <c r="D56" s="11" t="s">
        <v>205</v>
      </c>
      <c r="E56" s="12">
        <v>54</v>
      </c>
      <c r="F56" s="13">
        <v>52</v>
      </c>
      <c r="G56" s="13">
        <v>22</v>
      </c>
      <c r="H56" s="5">
        <f t="shared" si="0"/>
        <v>42.3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194</v>
      </c>
      <c r="D57" s="11" t="s">
        <v>205</v>
      </c>
      <c r="E57" s="12">
        <v>55</v>
      </c>
      <c r="F57" s="13">
        <v>52</v>
      </c>
      <c r="G57" s="13">
        <v>38</v>
      </c>
      <c r="H57" s="5">
        <f t="shared" si="0"/>
        <v>73.099999999999994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195</v>
      </c>
      <c r="D58" s="11" t="s">
        <v>205</v>
      </c>
      <c r="E58" s="12">
        <v>56</v>
      </c>
      <c r="F58" s="13">
        <v>52</v>
      </c>
      <c r="G58" s="13">
        <v>26</v>
      </c>
      <c r="H58" s="5">
        <f t="shared" si="0"/>
        <v>50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196</v>
      </c>
      <c r="D59" s="11" t="s">
        <v>205</v>
      </c>
      <c r="E59" s="12">
        <v>57</v>
      </c>
      <c r="F59" s="13">
        <v>52</v>
      </c>
      <c r="G59" s="13">
        <v>25</v>
      </c>
      <c r="H59" s="5">
        <f t="shared" si="0"/>
        <v>48.1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197</v>
      </c>
      <c r="D60" s="11" t="s">
        <v>205</v>
      </c>
      <c r="E60" s="12">
        <v>58</v>
      </c>
      <c r="F60" s="13">
        <v>52</v>
      </c>
      <c r="G60" s="13">
        <v>12</v>
      </c>
      <c r="H60" s="5">
        <f t="shared" si="0"/>
        <v>23.1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198</v>
      </c>
      <c r="D61" s="11" t="s">
        <v>205</v>
      </c>
      <c r="E61" s="12">
        <v>59</v>
      </c>
      <c r="F61" s="13">
        <v>52</v>
      </c>
      <c r="G61" s="13">
        <v>12</v>
      </c>
      <c r="H61" s="5">
        <f t="shared" si="0"/>
        <v>23.1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199</v>
      </c>
      <c r="D62" s="11" t="s">
        <v>205</v>
      </c>
      <c r="E62" s="12">
        <v>60</v>
      </c>
      <c r="F62" s="13">
        <v>52</v>
      </c>
      <c r="G62" s="13">
        <v>19</v>
      </c>
      <c r="H62" s="5">
        <f t="shared" si="0"/>
        <v>36.5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200</v>
      </c>
      <c r="D63" s="11" t="s">
        <v>205</v>
      </c>
      <c r="E63" s="12">
        <v>61</v>
      </c>
      <c r="F63" s="13">
        <v>52</v>
      </c>
      <c r="G63" s="13">
        <v>43</v>
      </c>
      <c r="H63" s="5">
        <f t="shared" si="0"/>
        <v>82.7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201</v>
      </c>
      <c r="D64" s="11" t="s">
        <v>205</v>
      </c>
      <c r="E64" s="12">
        <v>62</v>
      </c>
      <c r="F64" s="13">
        <v>52</v>
      </c>
      <c r="G64" s="13">
        <v>34</v>
      </c>
      <c r="H64" s="5">
        <f t="shared" si="0"/>
        <v>65.400000000000006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202</v>
      </c>
      <c r="D65" s="11" t="s">
        <v>205</v>
      </c>
      <c r="E65" s="12">
        <v>63</v>
      </c>
      <c r="F65" s="13">
        <v>52</v>
      </c>
      <c r="G65" s="13">
        <v>33</v>
      </c>
      <c r="H65" s="5">
        <f t="shared" si="0"/>
        <v>63.5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203</v>
      </c>
      <c r="D66" s="11" t="s">
        <v>205</v>
      </c>
      <c r="E66" s="12">
        <v>64</v>
      </c>
      <c r="F66" s="13">
        <v>52</v>
      </c>
      <c r="G66" s="13">
        <v>35</v>
      </c>
      <c r="H66" s="5">
        <f t="shared" si="0"/>
        <v>67.3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204</v>
      </c>
      <c r="D67" s="11" t="s">
        <v>205</v>
      </c>
      <c r="E67" s="12">
        <v>146</v>
      </c>
      <c r="F67" s="13">
        <v>52</v>
      </c>
      <c r="G67" s="13">
        <v>0</v>
      </c>
      <c r="H67" s="5">
        <f t="shared" si="0"/>
        <v>0</v>
      </c>
      <c r="I67" s="13"/>
    </row>
  </sheetData>
  <sheetProtection algorithmName="SHA-512" hashValue="ArB0+LKX4RGQ9hp/NekeHWzoy8MXkRyokboO5ZhCf3KP4mLaZXZodJTb8AyGZFKjHydJf/mDq3dUcpv/PlqqTA==" saltValue="HMo9htBDIFCgNB5iBtz7Lw==" spinCount="100000" sheet="1" objects="1" scenarios="1" autoFilter="0"/>
  <autoFilter ref="D3:I67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2">
    <dataValidation type="custom" allowBlank="1" showInputMessage="1" showErrorMessage="1" error="Lecture Attended can not be more than lecture delivered" sqref="G46:G67 G4:G29">
      <formula1>IF(G4&lt;=F4,TRUE)</formula1>
    </dataValidation>
    <dataValidation type="custom" allowBlank="1" showInputMessage="1" showErrorMessage="1" error="Lecture Attended can not be more than lecture delivered" sqref="G31:G45">
      <formula1>IF(G31&lt;=F30,TRUE)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2023-12-02T10:46:42Z</dcterms:modified>
</cp:coreProperties>
</file>